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miza55-my.sharepoint.com/personal/info_miza55_onmicrosoft_com/Documents/一時データ/"/>
    </mc:Choice>
  </mc:AlternateContent>
  <xr:revisionPtr revIDLastSave="0" documentId="13_ncr:1_{7F7C21EA-CE86-4B0E-B925-8730B28B1E41}" xr6:coauthVersionLast="47" xr6:coauthVersionMax="47" xr10:uidLastSave="{00000000-0000-0000-0000-000000000000}"/>
  <bookViews>
    <workbookView xWindow="2175" yWindow="2220" windowWidth="20505" windowHeight="13260" xr2:uid="{00000000-000D-0000-FFFF-FFFF00000000}"/>
  </bookViews>
  <sheets>
    <sheet name="ご注文シート" sheetId="1" r:id="rId1"/>
  </sheets>
  <definedNames>
    <definedName name="_xlnm._FilterDatabase" localSheetId="0" hidden="1">ご注文シート!$A$2:$O$2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 l="1"/>
  <c r="K43" i="1"/>
  <c r="L3" i="1"/>
  <c r="L43" i="1" s="1"/>
  <c r="H3" i="1"/>
  <c r="I3" i="1" s="1"/>
  <c r="H13" i="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I13" i="1"/>
  <c r="H12" i="1"/>
  <c r="I12" i="1" s="1"/>
  <c r="H11" i="1"/>
  <c r="I11" i="1" s="1"/>
  <c r="H10" i="1"/>
  <c r="I10" i="1" s="1"/>
  <c r="I9" i="1"/>
  <c r="H4" i="1"/>
  <c r="H9" i="1"/>
  <c r="H8" i="1"/>
  <c r="I8" i="1" s="1"/>
  <c r="H7" i="1"/>
  <c r="I7" i="1" s="1"/>
  <c r="H6" i="1"/>
  <c r="I6" i="1" s="1"/>
  <c r="H5" i="1"/>
  <c r="I5" i="1" s="1"/>
  <c r="I4"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M43" i="1" l="1"/>
  <c r="O10" i="1"/>
</calcChain>
</file>

<file path=xl/sharedStrings.xml><?xml version="1.0" encoding="utf-8"?>
<sst xmlns="http://schemas.openxmlformats.org/spreadsheetml/2006/main" count="40" uniqueCount="40">
  <si>
    <t>NO.</t>
  </si>
  <si>
    <t>商品名</t>
  </si>
  <si>
    <t>商品URL（必須）</t>
  </si>
  <si>
    <t>商品色</t>
  </si>
  <si>
    <t>サイズ</t>
  </si>
  <si>
    <t>数量（必須）</t>
  </si>
  <si>
    <t>連絡欄</t>
  </si>
  <si>
    <t>送信先</t>
  </si>
  <si>
    <t>送付先入力へ</t>
  </si>
  <si>
    <t>→クリックで上へ移動</t>
  </si>
  <si>
    <t>合計</t>
  </si>
  <si>
    <t>氏名</t>
  </si>
  <si>
    <t>フリガナ</t>
  </si>
  <si>
    <t>郵便番号</t>
  </si>
  <si>
    <t>住所</t>
  </si>
  <si>
    <t>電話番号</t>
  </si>
  <si>
    <t>メール</t>
    <phoneticPr fontId="32"/>
  </si>
  <si>
    <t>※送付先情報をご入力ください。</t>
    <phoneticPr fontId="32"/>
  </si>
  <si>
    <t>※レートは最新データに
更新の上計算致します。</t>
    <rPh sb="5" eb="7">
      <t>サイシン</t>
    </rPh>
    <rPh sb="12" eb="14">
      <t>コウシン</t>
    </rPh>
    <rPh sb="15" eb="16">
      <t>ウエ</t>
    </rPh>
    <rPh sb="16" eb="18">
      <t>ケイサン</t>
    </rPh>
    <rPh sb="18" eb="19">
      <t>イタ</t>
    </rPh>
    <phoneticPr fontId="32"/>
  </si>
  <si>
    <t>※2回目金額は商品が
中国事務所到着後に
別途ご請求となります。</t>
    <rPh sb="2" eb="4">
      <t>カイメ</t>
    </rPh>
    <rPh sb="4" eb="6">
      <t>キンガク</t>
    </rPh>
    <rPh sb="7" eb="9">
      <t>ショウヒン</t>
    </rPh>
    <rPh sb="11" eb="13">
      <t>チュウゴク</t>
    </rPh>
    <rPh sb="13" eb="15">
      <t>ジム</t>
    </rPh>
    <rPh sb="15" eb="16">
      <t>ショ</t>
    </rPh>
    <rPh sb="16" eb="18">
      <t>トウチャク</t>
    </rPh>
    <rPh sb="18" eb="19">
      <t>ゴ</t>
    </rPh>
    <rPh sb="21" eb="23">
      <t>ベット</t>
    </rPh>
    <rPh sb="24" eb="26">
      <t>セイキュウ</t>
    </rPh>
    <phoneticPr fontId="32"/>
  </si>
  <si>
    <t>送信先</t>
    <phoneticPr fontId="32"/>
  </si>
  <si>
    <t>メールアドレス</t>
    <phoneticPr fontId="40"/>
  </si>
  <si>
    <t>※1つのリストにつき40商品まで。それ以上の商品がある場合、行は増やさず別のファイルで新たにリストを作成してください。（代行手数料は各リストごとに計算しての合算請求となります）</t>
    <rPh sb="12" eb="14">
      <t>ショウヒン</t>
    </rPh>
    <rPh sb="19" eb="21">
      <t>イジョウ</t>
    </rPh>
    <rPh sb="22" eb="24">
      <t>ショウヒン</t>
    </rPh>
    <rPh sb="27" eb="29">
      <t>バアイ</t>
    </rPh>
    <rPh sb="30" eb="31">
      <t>ギョウ</t>
    </rPh>
    <rPh sb="32" eb="33">
      <t>フ</t>
    </rPh>
    <rPh sb="36" eb="37">
      <t>ベツ</t>
    </rPh>
    <rPh sb="43" eb="44">
      <t>アラ</t>
    </rPh>
    <rPh sb="50" eb="52">
      <t>サクセイ</t>
    </rPh>
    <rPh sb="60" eb="65">
      <t>ダイコウテ</t>
    </rPh>
    <rPh sb="66" eb="67">
      <t>カク</t>
    </rPh>
    <rPh sb="73" eb="75">
      <t>ケイサン</t>
    </rPh>
    <rPh sb="78" eb="80">
      <t>ガッサン</t>
    </rPh>
    <rPh sb="80" eb="82">
      <t>セイキュウ</t>
    </rPh>
    <phoneticPr fontId="32"/>
  </si>
  <si>
    <t>※商品代金、各送料は
海外取引扱いのため
消費税対象外となります。</t>
    <rPh sb="1" eb="3">
      <t>ショウヒン</t>
    </rPh>
    <rPh sb="3" eb="5">
      <t>ダイキン</t>
    </rPh>
    <rPh sb="6" eb="7">
      <t>カク</t>
    </rPh>
    <rPh sb="7" eb="9">
      <t>ソウリョウ</t>
    </rPh>
    <rPh sb="11" eb="13">
      <t>カイガイ</t>
    </rPh>
    <rPh sb="13" eb="15">
      <t>トリヒキ</t>
    </rPh>
    <rPh sb="15" eb="16">
      <t>アツカ</t>
    </rPh>
    <rPh sb="21" eb="24">
      <t>ショウヒゼイ</t>
    </rPh>
    <rPh sb="24" eb="27">
      <t>タイショウガイ</t>
    </rPh>
    <phoneticPr fontId="32"/>
  </si>
  <si>
    <r>
      <t xml:space="preserve">
運営会社：　合同会社ミザ　　　登録番号：T4030003006062</t>
    </r>
    <r>
      <rPr>
        <sz val="10"/>
        <color indexed="8"/>
        <rFont val="ＭＳ Ｐゴシック"/>
        <family val="3"/>
      </rPr>
      <t xml:space="preserve">
本社：333-0801　埼玉県川口市東川口5-4-14-302
TEL：050-5532-6433　　Mail：info@miza-daikou.com
※お問い合わせはメールでお願いいたします。</t>
    </r>
    <rPh sb="3" eb="7">
      <t>ウンエイガイシャ</t>
    </rPh>
    <rPh sb="117" eb="118">
      <t>ト</t>
    </rPh>
    <rPh sb="119" eb="120">
      <t>ア</t>
    </rPh>
    <rPh sb="128" eb="129">
      <t>ネガ</t>
    </rPh>
    <phoneticPr fontId="32"/>
  </si>
  <si>
    <t>代行手数料（円）
（商品代金の8％）</t>
    <rPh sb="6" eb="7">
      <t>エン</t>
    </rPh>
    <rPh sb="10" eb="12">
      <t>ショウヒン</t>
    </rPh>
    <rPh sb="12" eb="14">
      <t>ダイキン</t>
    </rPh>
    <phoneticPr fontId="32"/>
  </si>
  <si>
    <t>1回目ご入金金額（円）
（商品代金+中国国内送料）</t>
    <rPh sb="9" eb="10">
      <t>エン</t>
    </rPh>
    <rPh sb="13" eb="15">
      <t>ショウヒン</t>
    </rPh>
    <rPh sb="15" eb="17">
      <t>ダイキン</t>
    </rPh>
    <rPh sb="18" eb="22">
      <t>チュウゴクコクナイ</t>
    </rPh>
    <rPh sb="22" eb="24">
      <t>ソウリョウ</t>
    </rPh>
    <phoneticPr fontId="32"/>
  </si>
  <si>
    <t>国際便送料（円）</t>
    <rPh sb="6" eb="7">
      <t>エン</t>
    </rPh>
    <phoneticPr fontId="32"/>
  </si>
  <si>
    <t>2回目ご入金金額（円）
（国際送料＆手数料）</t>
    <rPh sb="9" eb="10">
      <t>エン</t>
    </rPh>
    <rPh sb="13" eb="15">
      <t>コクサイ</t>
    </rPh>
    <rPh sb="15" eb="17">
      <t>ソウリョウ</t>
    </rPh>
    <rPh sb="18" eb="21">
      <t>テスウリョウ</t>
    </rPh>
    <phoneticPr fontId="36"/>
  </si>
  <si>
    <t>商品情報</t>
    <rPh sb="0" eb="2">
      <t>ショウヒン</t>
    </rPh>
    <rPh sb="2" eb="4">
      <t>ジョウホウ</t>
    </rPh>
    <phoneticPr fontId="32"/>
  </si>
  <si>
    <t>人民元</t>
    <rPh sb="0" eb="3">
      <t>ジンミンゲン</t>
    </rPh>
    <phoneticPr fontId="32"/>
  </si>
  <si>
    <t>価格（元）</t>
    <rPh sb="0" eb="2">
      <t>カカク</t>
    </rPh>
    <rPh sb="3" eb="4">
      <t>ゲン</t>
    </rPh>
    <phoneticPr fontId="32"/>
  </si>
  <si>
    <t>総額（元）</t>
    <rPh sb="0" eb="2">
      <t>ソウガク</t>
    </rPh>
    <rPh sb="3" eb="4">
      <t>ゲン</t>
    </rPh>
    <phoneticPr fontId="32"/>
  </si>
  <si>
    <t>日本円</t>
    <rPh sb="0" eb="3">
      <t>ニホンエ</t>
    </rPh>
    <phoneticPr fontId="32"/>
  </si>
  <si>
    <t>単価（日本円）</t>
    <phoneticPr fontId="32"/>
  </si>
  <si>
    <t>小計(円)</t>
    <phoneticPr fontId="32"/>
  </si>
  <si>
    <t>1回目弊社為替レート</t>
    <rPh sb="3" eb="5">
      <t>ヘイシャ</t>
    </rPh>
    <rPh sb="5" eb="7">
      <t>カワセ</t>
    </rPh>
    <phoneticPr fontId="32"/>
  </si>
  <si>
    <t>２回目弊社為替レート</t>
    <rPh sb="3" eb="5">
      <t>ヘイシャ</t>
    </rPh>
    <rPh sb="5" eb="7">
      <t>カワセ</t>
    </rPh>
    <phoneticPr fontId="32"/>
  </si>
  <si>
    <t>※当サービスご利用時には弊社利用規約に同意の上でご提供させていただくものとします。</t>
    <rPh sb="1" eb="2">
      <t>トウ</t>
    </rPh>
    <rPh sb="7" eb="10">
      <t>リヨウジ</t>
    </rPh>
    <rPh sb="12" eb="14">
      <t>ヘイシャ</t>
    </rPh>
    <rPh sb="14" eb="16">
      <t>リヨウ</t>
    </rPh>
    <rPh sb="16" eb="18">
      <t>キヤク</t>
    </rPh>
    <rPh sb="19" eb="21">
      <t>ドウイ</t>
    </rPh>
    <rPh sb="22" eb="23">
      <t>ウエ</t>
    </rPh>
    <rPh sb="25" eb="27">
      <t>テイキョウ</t>
    </rPh>
    <phoneticPr fontId="32"/>
  </si>
  <si>
    <t>中国国内
送料（元）</t>
    <rPh sb="0" eb="2">
      <t>チュウゴク</t>
    </rPh>
    <rPh sb="2" eb="4">
      <t>コクナイ</t>
    </rPh>
    <rPh sb="5" eb="7">
      <t>ソウリョウ</t>
    </rPh>
    <rPh sb="8" eb="9">
      <t>モト</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</si>
</sst>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00;[Red]#,##0.00"/>
    <numFmt numFmtId="177" formatCode="&quot;¥&quot;#,##0;[Red]&quot;¥&quot;#,##0"/>
    <numFmt numFmtId="178" formatCode="#,##0;[Red]#,##0"/>
    <numFmt numFmtId="179" formatCode="&quot;¥&quot;#,##0.00;[Red]&quot;¥&quot;#,##0.00"/>
  </numFmts>
  <fonts count="53">
    <font>
      <sz val="11"/>
      <color indexed="8"/>
      <name val="ＭＳ Ｐゴシック"/>
      <family val="3"/>
    </font>
    <font>
      <b/>
      <sz val="11"/>
      <color indexed="56"/>
      <name val="ＭＳ Ｐゴシック"/>
      <family val="3"/>
      <charset val="128"/>
    </font>
    <font>
      <sz val="11"/>
      <color indexed="10"/>
      <name val="ＭＳ Ｐゴシック"/>
      <family val="3"/>
      <charset val="128"/>
    </font>
    <font>
      <b/>
      <sz val="11"/>
      <color indexed="52"/>
      <name val="ＭＳ Ｐゴシック"/>
      <family val="3"/>
      <charset val="128"/>
    </font>
    <font>
      <sz val="11"/>
      <color indexed="20"/>
      <name val="ＭＳ Ｐゴシック"/>
      <family val="3"/>
      <charset val="128"/>
    </font>
    <font>
      <b/>
      <sz val="11"/>
      <color indexed="9"/>
      <name val="ＭＳ Ｐゴシック"/>
      <family val="3"/>
      <charset val="128"/>
    </font>
    <font>
      <b/>
      <sz val="18"/>
      <color indexed="56"/>
      <name val="ＭＳ Ｐゴシック"/>
      <family val="3"/>
      <charset val="128"/>
    </font>
    <font>
      <b/>
      <sz val="11"/>
      <color indexed="63"/>
      <name val="ＭＳ Ｐゴシック"/>
      <family val="3"/>
      <charset val="128"/>
    </font>
    <font>
      <sz val="11"/>
      <color indexed="9"/>
      <name val="ＭＳ Ｐゴシック"/>
      <family val="3"/>
      <charset val="128"/>
    </font>
    <font>
      <b/>
      <sz val="11"/>
      <color indexed="8"/>
      <name val="ＭＳ Ｐゴシック"/>
      <family val="3"/>
      <charset val="128"/>
    </font>
    <font>
      <u/>
      <sz val="11"/>
      <color indexed="12"/>
      <name val="ＭＳ Ｐゴシック"/>
      <family val="3"/>
      <charset val="128"/>
    </font>
    <font>
      <sz val="11"/>
      <name val="ＭＳ Ｐゴシック"/>
      <family val="3"/>
      <charset val="128"/>
    </font>
    <font>
      <i/>
      <sz val="11"/>
      <color indexed="23"/>
      <name val="ＭＳ Ｐゴシック"/>
      <family val="3"/>
      <charset val="128"/>
    </font>
    <font>
      <b/>
      <sz val="13"/>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62"/>
      <name val="ＭＳ Ｐゴシック"/>
      <family val="3"/>
      <charset val="128"/>
    </font>
    <font>
      <sz val="11"/>
      <color indexed="52"/>
      <name val="ＭＳ Ｐゴシック"/>
      <family val="3"/>
      <charset val="128"/>
    </font>
    <font>
      <b/>
      <sz val="15"/>
      <color indexed="56"/>
      <name val="ＭＳ Ｐゴシック"/>
      <family val="3"/>
      <charset val="128"/>
    </font>
    <font>
      <sz val="10"/>
      <color indexed="8"/>
      <name val="ＭＳ Ｐゴシック"/>
      <family val="3"/>
      <charset val="128"/>
    </font>
    <font>
      <sz val="9"/>
      <color indexed="8"/>
      <name val="ＭＳ Ｐゴシック"/>
      <family val="3"/>
      <charset val="128"/>
    </font>
    <font>
      <b/>
      <sz val="9"/>
      <name val="ＭＳ Ｐゴシック"/>
      <family val="3"/>
      <charset val="128"/>
    </font>
    <font>
      <b/>
      <sz val="9"/>
      <color indexed="8"/>
      <name val="ＭＳ Ｐゴシック"/>
      <family val="3"/>
      <charset val="128"/>
    </font>
    <font>
      <b/>
      <sz val="9"/>
      <color indexed="30"/>
      <name val="ＭＳ Ｐゴシック"/>
      <family val="3"/>
      <charset val="128"/>
    </font>
    <font>
      <sz val="9"/>
      <name val="ＭＳ Ｐゴシック"/>
      <family val="3"/>
      <charset val="128"/>
    </font>
    <font>
      <sz val="10"/>
      <name val="ＭＳ Ｐゴシック"/>
      <family val="3"/>
      <charset val="128"/>
    </font>
    <font>
      <b/>
      <sz val="10"/>
      <color indexed="8"/>
      <name val="ＭＳ Ｐゴシック"/>
      <family val="3"/>
      <charset val="128"/>
    </font>
    <font>
      <sz val="14"/>
      <name val="ＭＳ Ｐゴシック"/>
      <family val="3"/>
      <charset val="128"/>
    </font>
    <font>
      <sz val="10"/>
      <color indexed="9"/>
      <name val="ＭＳ Ｐゴシック"/>
      <family val="3"/>
      <charset val="128"/>
    </font>
    <font>
      <sz val="9"/>
      <color indexed="9"/>
      <name val="ＭＳ Ｐゴシック"/>
      <family val="3"/>
      <charset val="128"/>
    </font>
    <font>
      <b/>
      <sz val="14"/>
      <name val="ＭＳ Ｐゴシック"/>
      <family val="3"/>
      <charset val="128"/>
    </font>
    <font>
      <sz val="11"/>
      <color indexed="8"/>
      <name val="ＭＳ Ｐゴシック"/>
      <family val="3"/>
      <charset val="128"/>
    </font>
    <font>
      <sz val="6"/>
      <name val="ＭＳ Ｐゴシック"/>
      <family val="3"/>
      <charset val="128"/>
    </font>
    <font>
      <u/>
      <sz val="11"/>
      <color indexed="12"/>
      <name val="ＭＳ Ｐゴシック"/>
      <family val="3"/>
    </font>
    <font>
      <sz val="10"/>
      <color indexed="8"/>
      <name val="ＭＳ Ｐゴシック"/>
      <family val="3"/>
    </font>
    <font>
      <u/>
      <sz val="9"/>
      <color indexed="12"/>
      <name val="ＭＳ Ｐゴシック"/>
      <family val="3"/>
      <charset val="128"/>
    </font>
    <font>
      <sz val="6"/>
      <name val="ＭＳ Ｐゴシック"/>
      <family val="3"/>
      <charset val="128"/>
    </font>
    <font>
      <sz val="12"/>
      <name val="宋体"/>
      <family val="3"/>
      <charset val="128"/>
    </font>
    <font>
      <sz val="12"/>
      <color indexed="8"/>
      <name val="ＭＳ Ｐゴシック"/>
      <family val="3"/>
      <charset val="128"/>
    </font>
    <font>
      <sz val="10"/>
      <name val="ＭＳ Ｐゴシック"/>
      <family val="2"/>
      <charset val="128"/>
    </font>
    <font>
      <sz val="6"/>
      <name val="ＭＳ Ｐゴシック"/>
      <family val="2"/>
      <charset val="128"/>
    </font>
    <font>
      <sz val="9"/>
      <color indexed="8"/>
      <name val="ＭＳ Ｐゴシック"/>
      <family val="2"/>
      <charset val="128"/>
    </font>
    <font>
      <b/>
      <sz val="12"/>
      <name val="ＭＳ Ｐゴシック"/>
      <family val="3"/>
      <charset val="128"/>
    </font>
    <font>
      <sz val="9"/>
      <color indexed="8"/>
      <name val="ＭＳ Ｐゴシック"/>
      <family val="3"/>
    </font>
    <font>
      <u/>
      <sz val="10"/>
      <color indexed="12"/>
      <name val="ＭＳ Ｐゴシック"/>
      <family val="3"/>
      <charset val="128"/>
    </font>
    <font>
      <sz val="12"/>
      <name val="ＭＳ Ｐゴシック"/>
      <family val="3"/>
      <charset val="128"/>
    </font>
    <font>
      <b/>
      <sz val="16"/>
      <color rgb="FFFF0000"/>
      <name val="ＭＳ Ｐゴシック"/>
      <family val="3"/>
      <charset val="128"/>
    </font>
    <font>
      <b/>
      <sz val="16"/>
      <color indexed="8"/>
      <name val="ＭＳ Ｐゴシック"/>
      <family val="3"/>
      <charset val="128"/>
    </font>
    <font>
      <b/>
      <sz val="10"/>
      <name val="ＭＳ Ｐゴシック"/>
      <family val="3"/>
      <charset val="128"/>
    </font>
    <font>
      <b/>
      <sz val="9"/>
      <color theme="1"/>
      <name val="ＭＳ Ｐゴシック"/>
      <family val="3"/>
      <charset val="128"/>
    </font>
    <font>
      <sz val="9"/>
      <color theme="1"/>
      <name val="ＭＳ Ｐゴシック"/>
      <family val="3"/>
      <charset val="128"/>
    </font>
    <font>
      <b/>
      <sz val="14"/>
      <color indexed="8"/>
      <name val="ＭＳ Ｐゴシック"/>
      <family val="3"/>
      <charset val="128"/>
    </font>
    <font>
      <sz val="14"/>
      <color indexed="8"/>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0"/>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7">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6" fillId="0" borderId="0" applyNumberFormat="0" applyFill="0" applyBorder="0" applyAlignment="0" applyProtection="0">
      <alignment vertical="center"/>
    </xf>
    <xf numFmtId="0" fontId="5" fillId="20" borderId="1" applyNumberFormat="0" applyAlignment="0" applyProtection="0">
      <alignment vertical="center"/>
    </xf>
    <xf numFmtId="0" fontId="15" fillId="21" borderId="0" applyNumberFormat="0" applyBorder="0" applyAlignment="0" applyProtection="0">
      <alignment vertical="center"/>
    </xf>
    <xf numFmtId="0" fontId="10" fillId="0" borderId="0" applyNumberFormat="0" applyFill="0" applyBorder="0" applyAlignment="0" applyProtection="0"/>
    <xf numFmtId="0" fontId="31" fillId="22" borderId="2" applyNumberFormat="0" applyFont="0" applyAlignment="0" applyProtection="0">
      <alignment vertical="center"/>
    </xf>
    <xf numFmtId="0" fontId="17" fillId="0" borderId="3" applyNumberFormat="0" applyFill="0" applyAlignment="0" applyProtection="0">
      <alignment vertical="center"/>
    </xf>
    <xf numFmtId="0" fontId="4" fillId="3" borderId="0" applyNumberFormat="0" applyBorder="0" applyAlignment="0" applyProtection="0">
      <alignment vertical="center"/>
    </xf>
    <xf numFmtId="0" fontId="3" fillId="23" borderId="4" applyNumberFormat="0" applyAlignment="0" applyProtection="0">
      <alignment vertical="center"/>
    </xf>
    <xf numFmtId="0" fontId="2" fillId="0" borderId="0" applyNumberFormat="0" applyFill="0" applyBorder="0" applyAlignment="0" applyProtection="0">
      <alignment vertical="center"/>
    </xf>
    <xf numFmtId="38" fontId="31" fillId="0" borderId="0" applyFont="0" applyFill="0" applyBorder="0" applyAlignment="0" applyProtection="0"/>
    <xf numFmtId="0" fontId="18" fillId="0" borderId="5" applyNumberFormat="0" applyFill="0" applyAlignment="0" applyProtection="0">
      <alignment vertical="center"/>
    </xf>
    <xf numFmtId="0" fontId="13"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9" fillId="0" borderId="8" applyNumberFormat="0" applyFill="0" applyAlignment="0" applyProtection="0">
      <alignment vertical="center"/>
    </xf>
    <xf numFmtId="0" fontId="7" fillId="23" borderId="9" applyNumberFormat="0" applyAlignment="0" applyProtection="0">
      <alignment vertical="center"/>
    </xf>
    <xf numFmtId="0" fontId="37" fillId="0" borderId="0">
      <alignment vertical="center"/>
    </xf>
    <xf numFmtId="0" fontId="12" fillId="0" borderId="0" applyNumberFormat="0" applyFill="0" applyBorder="0" applyAlignment="0" applyProtection="0">
      <alignment vertical="center"/>
    </xf>
    <xf numFmtId="6" fontId="31" fillId="0" borderId="0" applyFont="0" applyFill="0" applyBorder="0" applyAlignment="0" applyProtection="0"/>
    <xf numFmtId="0" fontId="16" fillId="7" borderId="4" applyNumberFormat="0" applyAlignment="0" applyProtection="0">
      <alignment vertical="center"/>
    </xf>
    <xf numFmtId="0" fontId="11" fillId="0" borderId="0"/>
    <xf numFmtId="0" fontId="14" fillId="4" borderId="0" applyNumberFormat="0" applyBorder="0" applyAlignment="0" applyProtection="0">
      <alignment vertical="center"/>
    </xf>
  </cellStyleXfs>
  <cellXfs count="90">
    <xf numFmtId="0" fontId="0" fillId="0" borderId="0" xfId="0">
      <alignment vertical="center"/>
    </xf>
    <xf numFmtId="0" fontId="19" fillId="0" borderId="0" xfId="0" applyFont="1" applyAlignment="1">
      <alignment vertical="center" wrapText="1"/>
    </xf>
    <xf numFmtId="0" fontId="20" fillId="0" borderId="0" xfId="0" applyFont="1">
      <alignment vertical="center"/>
    </xf>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vertical="top" wrapText="1"/>
    </xf>
    <xf numFmtId="0" fontId="26" fillId="0" borderId="0" xfId="45" applyFont="1" applyAlignment="1">
      <alignment horizontal="center" vertical="top" wrapText="1" shrinkToFit="1"/>
    </xf>
    <xf numFmtId="0" fontId="19" fillId="24" borderId="11" xfId="0" applyFont="1" applyFill="1" applyBorder="1" applyAlignment="1">
      <alignment horizontal="center" vertical="center" wrapText="1"/>
    </xf>
    <xf numFmtId="0" fontId="27" fillId="0" borderId="0" xfId="45" applyFont="1" applyAlignment="1">
      <alignment vertical="center" shrinkToFit="1"/>
    </xf>
    <xf numFmtId="0" fontId="20" fillId="0" borderId="0" xfId="0" applyFont="1" applyAlignment="1">
      <alignment vertical="center" wrapText="1"/>
    </xf>
    <xf numFmtId="0" fontId="20" fillId="0" borderId="16" xfId="5" applyFont="1" applyFill="1" applyBorder="1" applyAlignment="1">
      <alignment horizontal="left" vertical="center" wrapText="1"/>
    </xf>
    <xf numFmtId="0" fontId="38" fillId="0" borderId="16" xfId="5" applyFont="1" applyFill="1" applyBorder="1" applyAlignment="1">
      <alignment horizontal="left" vertical="center" wrapText="1"/>
    </xf>
    <xf numFmtId="0" fontId="38" fillId="0" borderId="0" xfId="0" applyFont="1" applyAlignment="1">
      <alignment vertical="center" wrapText="1"/>
    </xf>
    <xf numFmtId="0" fontId="41" fillId="0" borderId="0" xfId="0" applyFont="1" applyAlignment="1">
      <alignment vertical="center" wrapText="1"/>
    </xf>
    <xf numFmtId="0" fontId="10" fillId="0" borderId="13" xfId="28" applyBorder="1" applyAlignment="1">
      <alignment horizontal="center" vertical="center"/>
    </xf>
    <xf numFmtId="178" fontId="24" fillId="0" borderId="16" xfId="45" applyNumberFormat="1" applyFont="1" applyBorder="1" applyAlignment="1">
      <alignment vertical="center" shrinkToFit="1"/>
    </xf>
    <xf numFmtId="178" fontId="24" fillId="0" borderId="16" xfId="45" applyNumberFormat="1" applyFont="1" applyBorder="1" applyAlignment="1">
      <alignment horizontal="center" vertical="center" shrinkToFit="1"/>
    </xf>
    <xf numFmtId="0" fontId="24" fillId="0" borderId="16" xfId="0" applyFont="1" applyBorder="1" applyAlignment="1">
      <alignment vertical="center" wrapText="1"/>
    </xf>
    <xf numFmtId="0" fontId="45" fillId="0" borderId="16" xfId="0" applyFont="1" applyBorder="1" applyAlignment="1">
      <alignment horizontal="left" vertical="center" wrapText="1"/>
    </xf>
    <xf numFmtId="0" fontId="19" fillId="24" borderId="16" xfId="0" applyFont="1" applyFill="1" applyBorder="1" applyAlignment="1">
      <alignment horizontal="center" vertical="center" wrapText="1"/>
    </xf>
    <xf numFmtId="0" fontId="0" fillId="10" borderId="16" xfId="0" applyFill="1" applyBorder="1" applyAlignment="1">
      <alignment horizontal="distributed" vertical="center" wrapText="1"/>
    </xf>
    <xf numFmtId="177" fontId="0" fillId="0" borderId="16" xfId="0" applyNumberFormat="1" applyBorder="1" applyAlignment="1">
      <alignment horizontal="center" vertical="center"/>
    </xf>
    <xf numFmtId="0" fontId="46" fillId="0" borderId="13" xfId="0" applyFont="1" applyBorder="1" applyAlignment="1">
      <alignment horizontal="center" vertical="center"/>
    </xf>
    <xf numFmtId="177" fontId="47" fillId="0" borderId="16" xfId="0" applyNumberFormat="1" applyFont="1" applyBorder="1" applyAlignment="1">
      <alignment horizontal="center" vertical="center" wrapText="1"/>
    </xf>
    <xf numFmtId="0" fontId="23" fillId="24" borderId="16" xfId="45" applyFont="1" applyFill="1" applyBorder="1" applyAlignment="1">
      <alignment horizontal="center" vertical="center" wrapText="1" shrinkToFit="1"/>
    </xf>
    <xf numFmtId="0" fontId="21" fillId="24" borderId="16" xfId="45" applyFont="1" applyFill="1" applyBorder="1" applyAlignment="1">
      <alignment horizontal="center" vertical="center" wrapText="1" shrinkToFit="1"/>
    </xf>
    <xf numFmtId="0" fontId="22" fillId="24" borderId="16" xfId="45" applyFont="1" applyFill="1" applyBorder="1" applyAlignment="1">
      <alignment horizontal="center" vertical="center" wrapText="1" shrinkToFit="1"/>
    </xf>
    <xf numFmtId="0" fontId="20" fillId="0" borderId="15" xfId="5" applyFont="1" applyFill="1" applyBorder="1" applyAlignment="1">
      <alignment horizontal="left" vertical="center" wrapText="1"/>
    </xf>
    <xf numFmtId="0" fontId="24" fillId="23" borderId="16" xfId="45" applyFont="1" applyFill="1" applyBorder="1" applyAlignment="1">
      <alignment horizontal="center" vertical="center" wrapText="1" shrinkToFit="1"/>
    </xf>
    <xf numFmtId="176" fontId="24" fillId="0" borderId="16" xfId="45" applyNumberFormat="1" applyFont="1" applyBorder="1" applyAlignment="1">
      <alignment vertical="center" shrinkToFit="1"/>
    </xf>
    <xf numFmtId="0" fontId="25" fillId="0" borderId="16" xfId="45" applyFont="1" applyBorder="1" applyAlignment="1">
      <alignment vertical="center" wrapText="1"/>
    </xf>
    <xf numFmtId="0" fontId="24" fillId="10" borderId="16" xfId="45" applyFont="1" applyFill="1" applyBorder="1" applyAlignment="1">
      <alignment vertical="center" wrapText="1" shrinkToFit="1"/>
    </xf>
    <xf numFmtId="177" fontId="42" fillId="10" borderId="16" xfId="45" applyNumberFormat="1" applyFont="1" applyFill="1" applyBorder="1" applyAlignment="1">
      <alignment vertical="center" shrinkToFit="1"/>
    </xf>
    <xf numFmtId="177" fontId="42" fillId="10" borderId="16" xfId="45" applyNumberFormat="1" applyFont="1" applyFill="1" applyBorder="1" applyAlignment="1">
      <alignment horizontal="center" vertical="center" shrinkToFit="1"/>
    </xf>
    <xf numFmtId="179" fontId="42" fillId="10" borderId="16" xfId="45" applyNumberFormat="1" applyFont="1" applyFill="1" applyBorder="1" applyAlignment="1">
      <alignment horizontal="center" vertical="center" shrinkToFit="1"/>
    </xf>
    <xf numFmtId="0" fontId="31" fillId="0" borderId="0" xfId="0" applyFont="1" applyAlignment="1">
      <alignment vertical="center" wrapText="1"/>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45" fillId="0" borderId="16" xfId="0" applyFont="1" applyBorder="1" applyAlignment="1">
      <alignment vertical="center" wrapText="1"/>
    </xf>
    <xf numFmtId="0" fontId="30" fillId="0" borderId="16" xfId="0" applyFont="1" applyBorder="1" applyAlignment="1">
      <alignment horizontal="center" vertical="center" shrinkToFit="1"/>
    </xf>
    <xf numFmtId="0" fontId="51" fillId="0" borderId="16" xfId="5" applyFont="1" applyFill="1" applyBorder="1" applyAlignment="1">
      <alignment horizontal="center" vertical="center" wrapText="1" shrinkToFit="1"/>
    </xf>
    <xf numFmtId="0" fontId="30" fillId="10" borderId="16" xfId="45" applyFont="1" applyFill="1" applyBorder="1" applyAlignment="1">
      <alignment horizontal="center" vertical="center" wrapText="1" shrinkToFit="1"/>
    </xf>
    <xf numFmtId="0" fontId="52" fillId="0" borderId="0" xfId="0" applyFont="1" applyAlignment="1">
      <alignment vertical="center" wrapText="1"/>
    </xf>
    <xf numFmtId="5" fontId="21" fillId="24" borderId="16" xfId="45" applyNumberFormat="1" applyFont="1" applyFill="1" applyBorder="1" applyAlignment="1">
      <alignment horizontal="center" vertical="center" wrapText="1" shrinkToFit="1"/>
    </xf>
    <xf numFmtId="5" fontId="42" fillId="0" borderId="16" xfId="0" applyNumberFormat="1" applyFont="1" applyBorder="1" applyAlignment="1">
      <alignment horizontal="center" vertical="center" shrinkToFit="1"/>
    </xf>
    <xf numFmtId="5" fontId="42" fillId="10" borderId="16" xfId="45" applyNumberFormat="1" applyFont="1" applyFill="1" applyBorder="1" applyAlignment="1">
      <alignment horizontal="center" vertical="center" wrapText="1" shrinkToFit="1"/>
    </xf>
    <xf numFmtId="5" fontId="20" fillId="0" borderId="0" xfId="0" applyNumberFormat="1" applyFont="1" applyAlignment="1">
      <alignment vertical="center" wrapText="1"/>
    </xf>
    <xf numFmtId="5" fontId="11" fillId="0" borderId="0" xfId="0" applyNumberFormat="1" applyFont="1">
      <alignment vertical="center"/>
    </xf>
    <xf numFmtId="5" fontId="11" fillId="26" borderId="0" xfId="0" applyNumberFormat="1" applyFont="1" applyFill="1">
      <alignment vertical="center"/>
    </xf>
    <xf numFmtId="5" fontId="38" fillId="0" borderId="0" xfId="0" applyNumberFormat="1" applyFont="1" applyAlignment="1">
      <alignment vertical="center" wrapText="1"/>
    </xf>
    <xf numFmtId="5" fontId="22" fillId="0" borderId="0" xfId="0" applyNumberFormat="1" applyFont="1" applyAlignment="1">
      <alignment vertical="center" wrapText="1"/>
    </xf>
    <xf numFmtId="179" fontId="30" fillId="27" borderId="16" xfId="45" applyNumberFormat="1" applyFont="1" applyFill="1" applyBorder="1" applyAlignment="1">
      <alignment vertical="center" wrapText="1"/>
    </xf>
    <xf numFmtId="0" fontId="10" fillId="0" borderId="19" xfId="28" applyBorder="1" applyAlignment="1">
      <alignment horizontal="left" vertical="center" wrapText="1"/>
    </xf>
    <xf numFmtId="0" fontId="11" fillId="0" borderId="20" xfId="0" applyFont="1" applyBorder="1">
      <alignment vertical="center"/>
    </xf>
    <xf numFmtId="0" fontId="11" fillId="0" borderId="21" xfId="0" applyFont="1" applyBorder="1">
      <alignment vertical="center"/>
    </xf>
    <xf numFmtId="0" fontId="35" fillId="0" borderId="0" xfId="28" applyFont="1" applyAlignment="1">
      <alignment horizontal="left" vertical="center" wrapText="1"/>
    </xf>
    <xf numFmtId="0" fontId="35" fillId="0" borderId="0" xfId="28" applyFont="1" applyAlignment="1">
      <alignment horizontal="left" vertical="center"/>
    </xf>
    <xf numFmtId="0" fontId="19" fillId="0" borderId="16" xfId="0" applyFont="1" applyBorder="1" applyAlignment="1">
      <alignment horizontal="left" vertical="center" wrapText="1"/>
    </xf>
    <xf numFmtId="0" fontId="35" fillId="0" borderId="17" xfId="28" applyFont="1" applyBorder="1" applyAlignment="1">
      <alignment horizontal="center" vertical="center" wrapText="1"/>
    </xf>
    <xf numFmtId="0" fontId="35" fillId="0" borderId="17" xfId="28" applyFont="1" applyBorder="1" applyAlignment="1">
      <alignment horizontal="center" vertical="center"/>
    </xf>
    <xf numFmtId="0" fontId="35" fillId="0" borderId="0" xfId="28" applyFont="1" applyAlignment="1">
      <alignment horizontal="center" vertical="center"/>
    </xf>
    <xf numFmtId="0" fontId="20" fillId="0" borderId="0" xfId="0" applyFont="1" applyAlignment="1">
      <alignment horizontal="center" vertical="center" wrapText="1"/>
    </xf>
    <xf numFmtId="0" fontId="29" fillId="25" borderId="13" xfId="28" applyFont="1" applyFill="1" applyBorder="1" applyAlignment="1">
      <alignment horizontal="center" vertical="center" wrapText="1"/>
    </xf>
    <xf numFmtId="0" fontId="29" fillId="25" borderId="12" xfId="28" applyFont="1" applyFill="1" applyBorder="1" applyAlignment="1">
      <alignment horizontal="center" vertical="center" wrapText="1"/>
    </xf>
    <xf numFmtId="0" fontId="44" fillId="0" borderId="17" xfId="28" applyFont="1" applyBorder="1" applyAlignment="1">
      <alignment horizontal="left" vertical="center" wrapText="1"/>
    </xf>
    <xf numFmtId="0" fontId="44" fillId="0" borderId="18" xfId="28" applyFont="1" applyBorder="1" applyAlignment="1">
      <alignment horizontal="left" vertical="center" wrapText="1"/>
    </xf>
    <xf numFmtId="0" fontId="28" fillId="25" borderId="0" xfId="28" applyFont="1" applyFill="1" applyAlignment="1">
      <alignment horizontal="center" vertical="center" wrapText="1"/>
    </xf>
    <xf numFmtId="0" fontId="33" fillId="0" borderId="15" xfId="28" applyFont="1" applyBorder="1" applyAlignment="1">
      <alignment horizontal="center" vertical="center"/>
    </xf>
    <xf numFmtId="0" fontId="33" fillId="0" borderId="10" xfId="28" applyFont="1" applyBorder="1" applyAlignment="1">
      <alignment horizontal="center" vertical="center"/>
    </xf>
    <xf numFmtId="0" fontId="21" fillId="24" borderId="16" xfId="45" applyFont="1" applyFill="1" applyBorder="1" applyAlignment="1">
      <alignment horizontal="center" vertical="center" wrapText="1" shrinkToFit="1"/>
    </xf>
    <xf numFmtId="5" fontId="21" fillId="24" borderId="14" xfId="45" applyNumberFormat="1" applyFont="1" applyFill="1" applyBorder="1" applyAlignment="1">
      <alignment horizontal="center" vertical="center" wrapText="1" shrinkToFit="1"/>
    </xf>
    <xf numFmtId="5" fontId="21" fillId="24" borderId="10" xfId="45" applyNumberFormat="1" applyFont="1" applyFill="1" applyBorder="1" applyAlignment="1">
      <alignment horizontal="center" vertical="center" wrapText="1" shrinkToFit="1"/>
    </xf>
    <xf numFmtId="0" fontId="22" fillId="24" borderId="16" xfId="45" applyFont="1" applyFill="1" applyBorder="1" applyAlignment="1">
      <alignment horizontal="center" vertical="center" wrapText="1" shrinkToFit="1"/>
    </xf>
    <xf numFmtId="0" fontId="49" fillId="24" borderId="16" xfId="45" applyFont="1" applyFill="1" applyBorder="1" applyAlignment="1">
      <alignment horizontal="center" vertical="center" wrapText="1" shrinkToFit="1"/>
    </xf>
    <xf numFmtId="0" fontId="23" fillId="24" borderId="16" xfId="45" applyFont="1" applyFill="1" applyBorder="1" applyAlignment="1">
      <alignment horizontal="center" vertical="center" wrapText="1" shrinkToFit="1"/>
    </xf>
    <xf numFmtId="0" fontId="10" fillId="17" borderId="13" xfId="28" applyFill="1" applyBorder="1" applyAlignment="1">
      <alignment horizontal="center" vertical="center"/>
    </xf>
    <xf numFmtId="0" fontId="20" fillId="0" borderId="17" xfId="0" applyFont="1" applyBorder="1" applyAlignment="1">
      <alignment horizontal="center" vertical="center" wrapText="1"/>
    </xf>
    <xf numFmtId="0" fontId="43" fillId="0" borderId="0" xfId="0" applyFont="1" applyAlignment="1">
      <alignment horizontal="center" vertical="center" wrapText="1"/>
    </xf>
    <xf numFmtId="0" fontId="48" fillId="24" borderId="16" xfId="45" applyFont="1" applyFill="1" applyBorder="1" applyAlignment="1">
      <alignment horizontal="center" vertical="center" wrapText="1"/>
    </xf>
    <xf numFmtId="0" fontId="20" fillId="0" borderId="0" xfId="0" applyFont="1" applyAlignment="1">
      <alignment vertical="center" wrapText="1"/>
    </xf>
    <xf numFmtId="0" fontId="39" fillId="0" borderId="16" xfId="0" applyFont="1" applyBorder="1" applyAlignment="1">
      <alignment horizontal="distributed" vertical="center" wrapText="1"/>
    </xf>
    <xf numFmtId="0" fontId="24" fillId="26" borderId="19" xfId="0" applyFont="1" applyFill="1" applyBorder="1" applyAlignment="1">
      <alignment horizontal="left" vertical="center" wrapText="1"/>
    </xf>
    <xf numFmtId="0" fontId="11" fillId="26" borderId="20" xfId="0" applyFont="1" applyFill="1" applyBorder="1">
      <alignment vertical="center"/>
    </xf>
    <xf numFmtId="0" fontId="11" fillId="26" borderId="21" xfId="0" applyFont="1" applyFill="1" applyBorder="1">
      <alignment vertical="center"/>
    </xf>
    <xf numFmtId="0" fontId="21" fillId="23" borderId="16" xfId="45" applyFont="1" applyFill="1" applyBorder="1" applyAlignment="1">
      <alignment horizontal="center" vertical="center" wrapText="1" shrinkToFit="1"/>
    </xf>
    <xf numFmtId="0" fontId="22" fillId="0" borderId="0" xfId="0" applyFont="1" applyAlignment="1">
      <alignment vertical="center" wrapText="1"/>
    </xf>
    <xf numFmtId="0" fontId="50" fillId="0" borderId="19" xfId="0" applyFont="1" applyBorder="1" applyAlignment="1">
      <alignment horizontal="left" vertical="center" wrapText="1"/>
    </xf>
    <xf numFmtId="0" fontId="42" fillId="10" borderId="16" xfId="45" applyFont="1" applyFill="1" applyBorder="1" applyAlignment="1">
      <alignment horizontal="center" vertical="center" wrapText="1" shrinkToFit="1"/>
    </xf>
    <xf numFmtId="0" fontId="20" fillId="0" borderId="18" xfId="0" applyFont="1" applyBorder="1" applyAlignment="1">
      <alignment vertical="center" wrapText="1"/>
    </xf>
    <xf numFmtId="0" fontId="39" fillId="0" borderId="14" xfId="0" applyFont="1" applyBorder="1" applyAlignment="1">
      <alignment horizontal="distributed"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常规_INVOICE(06-08-19)" xfId="41" xr:uid="{00000000-0005-0000-0000-000028000000}"/>
    <cellStyle name="説明文" xfId="42" builtinId="53" customBuiltin="1"/>
    <cellStyle name="通貨 2" xfId="43" xr:uid="{00000000-0005-0000-0000-00002A000000}"/>
    <cellStyle name="入力" xfId="44" builtinId="20" customBuiltin="1"/>
    <cellStyle name="標準" xfId="0" builtinId="0"/>
    <cellStyle name="標準 2"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miza-daikou.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800100</xdr:colOff>
      <xdr:row>44</xdr:row>
      <xdr:rowOff>133350</xdr:rowOff>
    </xdr:from>
    <xdr:to>
      <xdr:col>12</xdr:col>
      <xdr:colOff>504825</xdr:colOff>
      <xdr:row>47</xdr:row>
      <xdr:rowOff>114300</xdr:rowOff>
    </xdr:to>
    <xdr:pic>
      <xdr:nvPicPr>
        <xdr:cNvPr id="1084" name="図 5" descr="http://miza-daikou.com/kanri/wp-content/uploads/2012/11/logo.png">
          <a:hlinkClick xmlns:r="http://schemas.openxmlformats.org/officeDocument/2006/relationships" r:id="rId1"/>
          <a:extLst>
            <a:ext uri="{FF2B5EF4-FFF2-40B4-BE49-F238E27FC236}">
              <a16:creationId xmlns:a16="http://schemas.microsoft.com/office/drawing/2014/main" id="{CF5C2B77-36FE-48D7-8E4D-66DC0EEE9A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62875" y="12087225"/>
          <a:ext cx="2000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daikou-taobao.com?subject=&#12479;&#12458;&#12496;&#12458;&#20195;&#34892;&#20381;&#38972;" TargetMode="External"/><Relationship Id="rId7" Type="http://schemas.openxmlformats.org/officeDocument/2006/relationships/drawing" Target="../drawings/drawing1.xml"/><Relationship Id="rId2" Type="http://schemas.openxmlformats.org/officeDocument/2006/relationships/hyperlink" Target="http://miza-daikou.com/?page_id=454" TargetMode="External"/><Relationship Id="rId1" Type="http://schemas.openxmlformats.org/officeDocument/2006/relationships/hyperlink" Target="http://miza-daikou.com/?page_id=467" TargetMode="External"/><Relationship Id="rId6" Type="http://schemas.openxmlformats.org/officeDocument/2006/relationships/printerSettings" Target="../printerSettings/printerSettings1.bin"/><Relationship Id="rId5" Type="http://schemas.openxmlformats.org/officeDocument/2006/relationships/hyperlink" Target="mailto:info@miza-daikou.com?subject=&#12479;&#12458;&#12496;&#12458;&#20195;&#34892;&#20381;&#38972;" TargetMode="External"/><Relationship Id="rId4" Type="http://schemas.openxmlformats.org/officeDocument/2006/relationships/hyperlink" Target="mailto:info@miza-daikou.com?subject=&#12479;&#12458;&#12496;&#12458;&#20195;&#34892;&#20381;&#38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pageSetUpPr fitToPage="1"/>
  </sheetPr>
  <dimension ref="A1:O55"/>
  <sheetViews>
    <sheetView showGridLines="0" tabSelected="1" workbookViewId="0">
      <selection activeCell="E41" sqref="E41"/>
    </sheetView>
  </sheetViews>
  <sheetFormatPr defaultColWidth="9" defaultRowHeight="14.25" customHeight="1"/>
  <cols>
    <col min="1" max="1" width="1.5" customWidth="1"/>
    <col min="2" max="2" width="4.625" style="9" customWidth="1"/>
    <col min="3" max="3" width="20.5" style="9" bestFit="1" customWidth="1"/>
    <col min="4" max="4" width="20.375" style="9" customWidth="1"/>
    <col min="5" max="5" width="14.75" style="12" customWidth="1"/>
    <col min="6" max="6" width="12.5" style="12" customWidth="1"/>
    <col min="7" max="7" width="11.25" style="42" customWidth="1"/>
    <col min="8" max="9" width="11.25" style="49" customWidth="1"/>
    <col min="10" max="10" width="10" style="2" customWidth="1"/>
    <col min="11" max="11" width="9.625" style="3" customWidth="1"/>
    <col min="12" max="12" width="10.375" style="3" customWidth="1"/>
    <col min="13" max="13" width="18.875" style="35" customWidth="1"/>
    <col min="14" max="14" width="1.875" customWidth="1"/>
    <col min="15" max="15" width="19.625" style="4" customWidth="1"/>
  </cols>
  <sheetData>
    <row r="1" spans="1:15" s="1" customFormat="1" ht="24" customHeight="1">
      <c r="B1" s="84" t="s">
        <v>0</v>
      </c>
      <c r="C1" s="72" t="s">
        <v>1</v>
      </c>
      <c r="D1" s="73" t="s">
        <v>29</v>
      </c>
      <c r="E1" s="73"/>
      <c r="F1" s="73"/>
      <c r="G1" s="74" t="s">
        <v>5</v>
      </c>
      <c r="H1" s="70" t="s">
        <v>33</v>
      </c>
      <c r="I1" s="71"/>
      <c r="J1" s="69" t="s">
        <v>30</v>
      </c>
      <c r="K1" s="69"/>
      <c r="L1" s="69"/>
      <c r="M1" s="78" t="s">
        <v>6</v>
      </c>
      <c r="N1" s="6"/>
      <c r="O1" s="75" t="s">
        <v>7</v>
      </c>
    </row>
    <row r="2" spans="1:15" s="1" customFormat="1" ht="24" customHeight="1">
      <c r="B2" s="84"/>
      <c r="C2" s="72"/>
      <c r="D2" s="24" t="s">
        <v>2</v>
      </c>
      <c r="E2" s="26" t="s">
        <v>3</v>
      </c>
      <c r="F2" s="26" t="s">
        <v>4</v>
      </c>
      <c r="G2" s="74"/>
      <c r="H2" s="43" t="s">
        <v>34</v>
      </c>
      <c r="I2" s="43" t="s">
        <v>35</v>
      </c>
      <c r="J2" s="25" t="s">
        <v>31</v>
      </c>
      <c r="K2" s="25" t="s">
        <v>39</v>
      </c>
      <c r="L2" s="25" t="s">
        <v>32</v>
      </c>
      <c r="M2" s="78"/>
      <c r="N2" s="6"/>
      <c r="O2" s="75"/>
    </row>
    <row r="3" spans="1:15" ht="35.1" customHeight="1">
      <c r="A3" s="27"/>
      <c r="B3" s="28">
        <v>1</v>
      </c>
      <c r="C3" s="17"/>
      <c r="D3" s="17"/>
      <c r="E3" s="38"/>
      <c r="F3" s="18"/>
      <c r="G3" s="39"/>
      <c r="H3" s="44">
        <f>J3*$O$8</f>
        <v>0</v>
      </c>
      <c r="I3" s="44">
        <f>H3*G3</f>
        <v>0</v>
      </c>
      <c r="J3" s="29"/>
      <c r="K3" s="15"/>
      <c r="L3" s="15">
        <f t="shared" ref="L3:L42" si="0">G3*J3+K3</f>
        <v>0</v>
      </c>
      <c r="M3" s="30"/>
      <c r="N3" s="8"/>
      <c r="O3" s="75"/>
    </row>
    <row r="4" spans="1:15" ht="35.1" customHeight="1">
      <c r="B4" s="28">
        <v>2</v>
      </c>
      <c r="C4" s="17"/>
      <c r="D4" s="17"/>
      <c r="E4" s="38"/>
      <c r="F4" s="18"/>
      <c r="G4" s="39"/>
      <c r="H4" s="44">
        <f>J4*$O$8</f>
        <v>0</v>
      </c>
      <c r="I4" s="44">
        <f t="shared" ref="I4:I8" si="1">H4*G4</f>
        <v>0</v>
      </c>
      <c r="J4" s="29"/>
      <c r="K4" s="15"/>
      <c r="L4" s="15">
        <f t="shared" si="0"/>
        <v>0</v>
      </c>
      <c r="M4" s="30"/>
      <c r="N4" s="8"/>
      <c r="O4" s="14" t="s">
        <v>16</v>
      </c>
    </row>
    <row r="5" spans="1:15" ht="35.1" customHeight="1">
      <c r="B5" s="28">
        <v>3</v>
      </c>
      <c r="C5" s="17"/>
      <c r="D5" s="17"/>
      <c r="E5" s="38"/>
      <c r="F5" s="18"/>
      <c r="G5" s="39"/>
      <c r="H5" s="44">
        <f t="shared" ref="H5:H9" si="2">J5*$O$8</f>
        <v>0</v>
      </c>
      <c r="I5" s="44">
        <f t="shared" si="1"/>
        <v>0</v>
      </c>
      <c r="J5" s="29"/>
      <c r="K5" s="15"/>
      <c r="L5" s="15">
        <f t="shared" si="0"/>
        <v>0</v>
      </c>
      <c r="M5" s="30"/>
      <c r="N5" s="8"/>
      <c r="O5" s="62" t="s">
        <v>8</v>
      </c>
    </row>
    <row r="6" spans="1:15" ht="35.1" customHeight="1">
      <c r="B6" s="28">
        <v>4</v>
      </c>
      <c r="C6" s="17"/>
      <c r="D6" s="17"/>
      <c r="E6" s="38"/>
      <c r="F6" s="18"/>
      <c r="G6" s="39"/>
      <c r="H6" s="44">
        <f t="shared" si="2"/>
        <v>0</v>
      </c>
      <c r="I6" s="44">
        <f t="shared" si="1"/>
        <v>0</v>
      </c>
      <c r="J6" s="29"/>
      <c r="K6" s="15"/>
      <c r="L6" s="15">
        <f t="shared" si="0"/>
        <v>0</v>
      </c>
      <c r="M6" s="30"/>
      <c r="N6" s="8"/>
      <c r="O6" s="63"/>
    </row>
    <row r="7" spans="1:15" ht="35.1" customHeight="1">
      <c r="B7" s="28">
        <v>5</v>
      </c>
      <c r="C7" s="17"/>
      <c r="D7" s="17"/>
      <c r="E7" s="38"/>
      <c r="F7" s="18"/>
      <c r="G7" s="39"/>
      <c r="H7" s="44">
        <f t="shared" si="2"/>
        <v>0</v>
      </c>
      <c r="I7" s="44">
        <f t="shared" si="1"/>
        <v>0</v>
      </c>
      <c r="J7" s="29"/>
      <c r="K7" s="15"/>
      <c r="L7" s="15">
        <f t="shared" si="0"/>
        <v>0</v>
      </c>
      <c r="M7" s="30"/>
      <c r="N7" s="8"/>
      <c r="O7" s="7" t="s">
        <v>36</v>
      </c>
    </row>
    <row r="8" spans="1:15" ht="35.1" customHeight="1">
      <c r="B8" s="28">
        <v>6</v>
      </c>
      <c r="C8" s="17"/>
      <c r="D8" s="17"/>
      <c r="E8" s="38"/>
      <c r="F8" s="18"/>
      <c r="G8" s="39"/>
      <c r="H8" s="44">
        <f t="shared" si="2"/>
        <v>0</v>
      </c>
      <c r="I8" s="44">
        <f t="shared" si="1"/>
        <v>0</v>
      </c>
      <c r="J8" s="29"/>
      <c r="K8" s="15"/>
      <c r="L8" s="15">
        <f t="shared" si="0"/>
        <v>0</v>
      </c>
      <c r="M8" s="30"/>
      <c r="N8" s="8"/>
      <c r="O8" s="22">
        <v>22.2</v>
      </c>
    </row>
    <row r="9" spans="1:15" ht="35.1" customHeight="1">
      <c r="B9" s="28">
        <v>7</v>
      </c>
      <c r="C9" s="17"/>
      <c r="D9" s="17"/>
      <c r="E9" s="38"/>
      <c r="F9" s="18"/>
      <c r="G9" s="39"/>
      <c r="H9" s="44">
        <f t="shared" si="2"/>
        <v>0</v>
      </c>
      <c r="I9" s="44">
        <f>H9*G9</f>
        <v>0</v>
      </c>
      <c r="J9" s="29"/>
      <c r="K9" s="15"/>
      <c r="L9" s="15">
        <f t="shared" si="0"/>
        <v>0</v>
      </c>
      <c r="M9" s="30"/>
      <c r="N9" s="8"/>
      <c r="O9" s="7" t="s">
        <v>26</v>
      </c>
    </row>
    <row r="10" spans="1:15" ht="35.1" customHeight="1">
      <c r="B10" s="28">
        <v>8</v>
      </c>
      <c r="C10" s="17"/>
      <c r="D10" s="17"/>
      <c r="E10" s="38"/>
      <c r="F10" s="18"/>
      <c r="G10" s="39"/>
      <c r="H10" s="44">
        <f t="shared" ref="H10:H42" si="3">J10*$O$8</f>
        <v>0</v>
      </c>
      <c r="I10" s="44">
        <f t="shared" ref="I10:I42" si="4">H10*G10</f>
        <v>0</v>
      </c>
      <c r="J10" s="29"/>
      <c r="K10" s="15"/>
      <c r="L10" s="15">
        <f t="shared" si="0"/>
        <v>0</v>
      </c>
      <c r="M10" s="30"/>
      <c r="N10" s="8"/>
      <c r="O10" s="23">
        <f>O8*L43</f>
        <v>0</v>
      </c>
    </row>
    <row r="11" spans="1:15" ht="35.1" customHeight="1">
      <c r="B11" s="28">
        <v>9</v>
      </c>
      <c r="C11" s="17"/>
      <c r="D11" s="17"/>
      <c r="E11" s="38"/>
      <c r="F11" s="18"/>
      <c r="G11" s="39"/>
      <c r="H11" s="44">
        <f t="shared" si="3"/>
        <v>0</v>
      </c>
      <c r="I11" s="44">
        <f t="shared" si="4"/>
        <v>0</v>
      </c>
      <c r="J11" s="29"/>
      <c r="K11" s="15"/>
      <c r="L11" s="15">
        <f t="shared" si="0"/>
        <v>0</v>
      </c>
      <c r="M11" s="30"/>
      <c r="N11" s="8"/>
      <c r="O11" s="64" t="s">
        <v>18</v>
      </c>
    </row>
    <row r="12" spans="1:15" ht="45" customHeight="1">
      <c r="B12" s="28">
        <v>10</v>
      </c>
      <c r="C12" s="17"/>
      <c r="D12" s="17"/>
      <c r="E12" s="38"/>
      <c r="F12" s="18"/>
      <c r="G12" s="39"/>
      <c r="H12" s="44">
        <f t="shared" si="3"/>
        <v>0</v>
      </c>
      <c r="I12" s="44">
        <f t="shared" si="4"/>
        <v>0</v>
      </c>
      <c r="J12" s="29"/>
      <c r="K12" s="16"/>
      <c r="L12" s="15">
        <f t="shared" si="0"/>
        <v>0</v>
      </c>
      <c r="M12" s="30"/>
      <c r="N12" s="8"/>
      <c r="O12" s="65"/>
    </row>
    <row r="13" spans="1:15" ht="44.25" customHeight="1">
      <c r="B13" s="28">
        <v>11</v>
      </c>
      <c r="C13" s="17"/>
      <c r="D13" s="17"/>
      <c r="E13" s="38"/>
      <c r="F13" s="18"/>
      <c r="G13" s="39"/>
      <c r="H13" s="44">
        <f>J13*$O$8</f>
        <v>0</v>
      </c>
      <c r="I13" s="44">
        <f t="shared" si="4"/>
        <v>0</v>
      </c>
      <c r="J13" s="29"/>
      <c r="K13" s="16"/>
      <c r="L13" s="15">
        <f t="shared" si="0"/>
        <v>0</v>
      </c>
      <c r="M13" s="30"/>
      <c r="N13" s="8"/>
      <c r="O13" s="19" t="s">
        <v>37</v>
      </c>
    </row>
    <row r="14" spans="1:15" ht="35.1" customHeight="1">
      <c r="B14" s="28">
        <v>12</v>
      </c>
      <c r="C14" s="17"/>
      <c r="D14" s="17"/>
      <c r="E14" s="38"/>
      <c r="F14" s="18"/>
      <c r="G14" s="39"/>
      <c r="H14" s="44">
        <f t="shared" si="3"/>
        <v>0</v>
      </c>
      <c r="I14" s="44">
        <f t="shared" si="4"/>
        <v>0</v>
      </c>
      <c r="J14" s="29"/>
      <c r="K14" s="16"/>
      <c r="L14" s="15">
        <f t="shared" si="0"/>
        <v>0</v>
      </c>
      <c r="M14" s="30"/>
      <c r="N14" s="8"/>
      <c r="O14" s="22">
        <v>22.3</v>
      </c>
    </row>
    <row r="15" spans="1:15" ht="35.1" customHeight="1">
      <c r="B15" s="28">
        <v>13</v>
      </c>
      <c r="C15" s="17"/>
      <c r="D15" s="17"/>
      <c r="E15" s="38"/>
      <c r="F15" s="18"/>
      <c r="G15" s="39"/>
      <c r="H15" s="44">
        <f t="shared" si="3"/>
        <v>0</v>
      </c>
      <c r="I15" s="44">
        <f t="shared" si="4"/>
        <v>0</v>
      </c>
      <c r="J15" s="29"/>
      <c r="K15" s="15"/>
      <c r="L15" s="15">
        <f t="shared" si="0"/>
        <v>0</v>
      </c>
      <c r="M15" s="30"/>
      <c r="N15" s="8"/>
      <c r="O15" s="19" t="s">
        <v>28</v>
      </c>
    </row>
    <row r="16" spans="1:15" ht="35.1" customHeight="1">
      <c r="B16" s="28">
        <v>14</v>
      </c>
      <c r="C16" s="17"/>
      <c r="D16" s="17"/>
      <c r="E16" s="38"/>
      <c r="F16" s="18"/>
      <c r="G16" s="39"/>
      <c r="H16" s="44">
        <f t="shared" si="3"/>
        <v>0</v>
      </c>
      <c r="I16" s="44">
        <f t="shared" si="4"/>
        <v>0</v>
      </c>
      <c r="J16" s="29"/>
      <c r="K16" s="15"/>
      <c r="L16" s="15">
        <f t="shared" si="0"/>
        <v>0</v>
      </c>
      <c r="M16" s="30"/>
      <c r="N16" s="8"/>
      <c r="O16" s="23">
        <f>O18+O20+O22+O24</f>
        <v>0</v>
      </c>
    </row>
    <row r="17" spans="2:15" ht="35.1" customHeight="1">
      <c r="B17" s="28">
        <v>15</v>
      </c>
      <c r="C17" s="17"/>
      <c r="D17" s="17"/>
      <c r="E17" s="38"/>
      <c r="F17" s="18"/>
      <c r="G17" s="39"/>
      <c r="H17" s="44">
        <f t="shared" si="3"/>
        <v>0</v>
      </c>
      <c r="I17" s="44">
        <f t="shared" si="4"/>
        <v>0</v>
      </c>
      <c r="J17" s="29"/>
      <c r="K17" s="15"/>
      <c r="L17" s="15">
        <f t="shared" si="0"/>
        <v>0</v>
      </c>
      <c r="M17" s="30"/>
      <c r="N17" s="8"/>
      <c r="O17" s="20" t="s">
        <v>25</v>
      </c>
    </row>
    <row r="18" spans="2:15" ht="35.1" customHeight="1">
      <c r="B18" s="28">
        <v>16</v>
      </c>
      <c r="C18" s="17"/>
      <c r="D18" s="17"/>
      <c r="E18" s="38"/>
      <c r="F18" s="18"/>
      <c r="G18" s="39"/>
      <c r="H18" s="44">
        <f t="shared" si="3"/>
        <v>0</v>
      </c>
      <c r="I18" s="44">
        <f t="shared" si="4"/>
        <v>0</v>
      </c>
      <c r="J18" s="29"/>
      <c r="K18" s="15"/>
      <c r="L18" s="15">
        <f t="shared" si="0"/>
        <v>0</v>
      </c>
      <c r="M18" s="30"/>
      <c r="N18" s="8"/>
      <c r="O18" s="21">
        <v>0</v>
      </c>
    </row>
    <row r="19" spans="2:15" ht="35.1" customHeight="1">
      <c r="B19" s="28">
        <v>17</v>
      </c>
      <c r="C19" s="17"/>
      <c r="D19" s="17"/>
      <c r="E19" s="38"/>
      <c r="F19" s="18"/>
      <c r="G19" s="39"/>
      <c r="H19" s="44">
        <f t="shared" si="3"/>
        <v>0</v>
      </c>
      <c r="I19" s="44">
        <f t="shared" si="4"/>
        <v>0</v>
      </c>
      <c r="J19" s="29"/>
      <c r="K19" s="15"/>
      <c r="L19" s="15">
        <f t="shared" si="0"/>
        <v>0</v>
      </c>
      <c r="M19" s="30"/>
      <c r="N19" s="8"/>
      <c r="O19" s="20" t="s">
        <v>27</v>
      </c>
    </row>
    <row r="20" spans="2:15" ht="35.1" customHeight="1">
      <c r="B20" s="28">
        <v>18</v>
      </c>
      <c r="C20" s="17"/>
      <c r="D20" s="17"/>
      <c r="E20" s="38"/>
      <c r="F20" s="18"/>
      <c r="G20" s="39"/>
      <c r="H20" s="44">
        <f t="shared" si="3"/>
        <v>0</v>
      </c>
      <c r="I20" s="44">
        <f t="shared" si="4"/>
        <v>0</v>
      </c>
      <c r="J20" s="29"/>
      <c r="K20" s="15"/>
      <c r="L20" s="15">
        <f t="shared" si="0"/>
        <v>0</v>
      </c>
      <c r="M20" s="30"/>
      <c r="N20" s="8"/>
      <c r="O20" s="21">
        <v>0</v>
      </c>
    </row>
    <row r="21" spans="2:15" ht="35.1" customHeight="1">
      <c r="B21" s="28">
        <v>19</v>
      </c>
      <c r="C21" s="17"/>
      <c r="D21" s="17"/>
      <c r="E21" s="38"/>
      <c r="F21" s="18"/>
      <c r="G21" s="39"/>
      <c r="H21" s="44">
        <f t="shared" si="3"/>
        <v>0</v>
      </c>
      <c r="I21" s="44">
        <f t="shared" si="4"/>
        <v>0</v>
      </c>
      <c r="J21" s="29"/>
      <c r="K21" s="15"/>
      <c r="L21" s="15">
        <f t="shared" si="0"/>
        <v>0</v>
      </c>
      <c r="M21" s="30"/>
      <c r="N21" s="8"/>
      <c r="O21" s="20"/>
    </row>
    <row r="22" spans="2:15" ht="35.1" customHeight="1">
      <c r="B22" s="28">
        <v>20</v>
      </c>
      <c r="C22" s="17"/>
      <c r="D22" s="17"/>
      <c r="E22" s="38"/>
      <c r="F22" s="18"/>
      <c r="G22" s="39"/>
      <c r="H22" s="44">
        <f t="shared" si="3"/>
        <v>0</v>
      </c>
      <c r="I22" s="44">
        <f t="shared" si="4"/>
        <v>0</v>
      </c>
      <c r="J22" s="29"/>
      <c r="K22" s="15"/>
      <c r="L22" s="15">
        <f t="shared" si="0"/>
        <v>0</v>
      </c>
      <c r="M22" s="30"/>
      <c r="N22" s="8"/>
      <c r="O22" s="21"/>
    </row>
    <row r="23" spans="2:15" ht="17.25">
      <c r="B23" s="28">
        <v>21</v>
      </c>
      <c r="C23" s="17"/>
      <c r="D23" s="17"/>
      <c r="E23" s="38"/>
      <c r="F23" s="18"/>
      <c r="G23" s="39"/>
      <c r="H23" s="44">
        <f t="shared" si="3"/>
        <v>0</v>
      </c>
      <c r="I23" s="44">
        <f t="shared" si="4"/>
        <v>0</v>
      </c>
      <c r="J23" s="29"/>
      <c r="K23" s="16"/>
      <c r="L23" s="15">
        <f t="shared" si="0"/>
        <v>0</v>
      </c>
      <c r="M23" s="30"/>
      <c r="N23" s="8"/>
      <c r="O23" s="20"/>
    </row>
    <row r="24" spans="2:15" ht="25.9" customHeight="1">
      <c r="B24" s="28">
        <v>22</v>
      </c>
      <c r="C24" s="17"/>
      <c r="D24" s="17"/>
      <c r="E24" s="38"/>
      <c r="F24" s="18"/>
      <c r="G24" s="39"/>
      <c r="H24" s="44">
        <f t="shared" si="3"/>
        <v>0</v>
      </c>
      <c r="I24" s="44">
        <f t="shared" si="4"/>
        <v>0</v>
      </c>
      <c r="J24" s="29"/>
      <c r="K24" s="16"/>
      <c r="L24" s="15">
        <f t="shared" si="0"/>
        <v>0</v>
      </c>
      <c r="M24" s="30"/>
      <c r="N24" s="8"/>
      <c r="O24" s="21"/>
    </row>
    <row r="25" spans="2:15" ht="17.25">
      <c r="B25" s="28">
        <v>23</v>
      </c>
      <c r="C25" s="17"/>
      <c r="D25" s="17"/>
      <c r="E25" s="38"/>
      <c r="F25" s="18"/>
      <c r="G25" s="39"/>
      <c r="H25" s="44">
        <f t="shared" si="3"/>
        <v>0</v>
      </c>
      <c r="I25" s="44">
        <f t="shared" si="4"/>
        <v>0</v>
      </c>
      <c r="J25" s="29"/>
      <c r="K25" s="16"/>
      <c r="L25" s="15">
        <f t="shared" si="0"/>
        <v>0</v>
      </c>
      <c r="M25" s="30"/>
      <c r="N25" s="8"/>
      <c r="O25" s="76" t="s">
        <v>19</v>
      </c>
    </row>
    <row r="26" spans="2:15" ht="14.25" customHeight="1">
      <c r="B26" s="28">
        <v>24</v>
      </c>
      <c r="C26" s="17"/>
      <c r="D26" s="17"/>
      <c r="E26" s="38"/>
      <c r="F26" s="11"/>
      <c r="G26" s="40"/>
      <c r="H26" s="44">
        <f t="shared" si="3"/>
        <v>0</v>
      </c>
      <c r="I26" s="44">
        <f t="shared" si="4"/>
        <v>0</v>
      </c>
      <c r="J26" s="29"/>
      <c r="K26" s="16"/>
      <c r="L26" s="15">
        <f t="shared" si="0"/>
        <v>0</v>
      </c>
      <c r="M26" s="30"/>
      <c r="N26" s="8"/>
      <c r="O26" s="61"/>
    </row>
    <row r="27" spans="2:15" ht="17.25">
      <c r="B27" s="28">
        <v>25</v>
      </c>
      <c r="C27" s="17"/>
      <c r="D27" s="17"/>
      <c r="E27" s="38"/>
      <c r="F27" s="11"/>
      <c r="G27" s="40"/>
      <c r="H27" s="44">
        <f t="shared" si="3"/>
        <v>0</v>
      </c>
      <c r="I27" s="44">
        <f t="shared" si="4"/>
        <v>0</v>
      </c>
      <c r="J27" s="29"/>
      <c r="K27" s="16"/>
      <c r="L27" s="15">
        <f t="shared" si="0"/>
        <v>0</v>
      </c>
      <c r="M27" s="30"/>
      <c r="N27" s="8"/>
      <c r="O27" s="61"/>
    </row>
    <row r="28" spans="2:15" ht="14.25" customHeight="1">
      <c r="B28" s="28">
        <v>26</v>
      </c>
      <c r="C28" s="17"/>
      <c r="D28" s="17"/>
      <c r="E28" s="38"/>
      <c r="F28" s="11"/>
      <c r="G28" s="40"/>
      <c r="H28" s="44">
        <f t="shared" si="3"/>
        <v>0</v>
      </c>
      <c r="I28" s="44">
        <f t="shared" si="4"/>
        <v>0</v>
      </c>
      <c r="J28" s="29"/>
      <c r="K28" s="16"/>
      <c r="L28" s="15">
        <f t="shared" si="0"/>
        <v>0</v>
      </c>
      <c r="M28" s="30"/>
      <c r="N28" s="8"/>
      <c r="O28" s="77" t="s">
        <v>23</v>
      </c>
    </row>
    <row r="29" spans="2:15" ht="17.25">
      <c r="B29" s="28">
        <v>27</v>
      </c>
      <c r="C29" s="17"/>
      <c r="D29" s="17"/>
      <c r="E29" s="38"/>
      <c r="F29" s="11"/>
      <c r="G29" s="40"/>
      <c r="H29" s="44">
        <f t="shared" si="3"/>
        <v>0</v>
      </c>
      <c r="I29" s="44">
        <f t="shared" si="4"/>
        <v>0</v>
      </c>
      <c r="J29" s="29"/>
      <c r="K29" s="16"/>
      <c r="L29" s="15">
        <f t="shared" si="0"/>
        <v>0</v>
      </c>
      <c r="M29" s="30"/>
      <c r="N29" s="8"/>
      <c r="O29" s="77"/>
    </row>
    <row r="30" spans="2:15" ht="14.25" customHeight="1">
      <c r="B30" s="28">
        <v>28</v>
      </c>
      <c r="C30" s="17"/>
      <c r="D30" s="17"/>
      <c r="E30" s="38"/>
      <c r="F30" s="11"/>
      <c r="G30" s="40"/>
      <c r="H30" s="44">
        <f t="shared" si="3"/>
        <v>0</v>
      </c>
      <c r="I30" s="44">
        <f t="shared" si="4"/>
        <v>0</v>
      </c>
      <c r="J30" s="29"/>
      <c r="K30" s="16"/>
      <c r="L30" s="15">
        <f t="shared" si="0"/>
        <v>0</v>
      </c>
      <c r="M30" s="30"/>
      <c r="N30" s="8"/>
      <c r="O30" s="77"/>
    </row>
    <row r="31" spans="2:15" ht="14.25" customHeight="1">
      <c r="B31" s="28">
        <v>29</v>
      </c>
      <c r="C31" s="17"/>
      <c r="D31" s="17"/>
      <c r="E31" s="38"/>
      <c r="F31" s="11"/>
      <c r="G31" s="40"/>
      <c r="H31" s="44">
        <f t="shared" si="3"/>
        <v>0</v>
      </c>
      <c r="I31" s="44">
        <f t="shared" si="4"/>
        <v>0</v>
      </c>
      <c r="J31" s="29"/>
      <c r="K31" s="16"/>
      <c r="L31" s="15">
        <f t="shared" si="0"/>
        <v>0</v>
      </c>
      <c r="M31" s="30"/>
      <c r="N31" s="8"/>
      <c r="O31" s="61"/>
    </row>
    <row r="32" spans="2:15" ht="14.25" customHeight="1">
      <c r="B32" s="28">
        <v>30</v>
      </c>
      <c r="C32" s="17"/>
      <c r="D32" s="17"/>
      <c r="E32" s="38"/>
      <c r="F32" s="11"/>
      <c r="G32" s="40"/>
      <c r="H32" s="44">
        <f t="shared" si="3"/>
        <v>0</v>
      </c>
      <c r="I32" s="44">
        <f t="shared" si="4"/>
        <v>0</v>
      </c>
      <c r="J32" s="29"/>
      <c r="K32" s="16"/>
      <c r="L32" s="15">
        <f t="shared" si="0"/>
        <v>0</v>
      </c>
      <c r="M32" s="30"/>
      <c r="N32" s="8"/>
      <c r="O32" s="61"/>
    </row>
    <row r="33" spans="2:15" ht="14.25" customHeight="1">
      <c r="B33" s="28">
        <v>31</v>
      </c>
      <c r="C33" s="17"/>
      <c r="D33" s="17"/>
      <c r="E33" s="38"/>
      <c r="F33" s="11"/>
      <c r="G33" s="40"/>
      <c r="H33" s="44">
        <f t="shared" si="3"/>
        <v>0</v>
      </c>
      <c r="I33" s="44">
        <f t="shared" si="4"/>
        <v>0</v>
      </c>
      <c r="J33" s="29"/>
      <c r="K33" s="16"/>
      <c r="L33" s="15">
        <f t="shared" si="0"/>
        <v>0</v>
      </c>
      <c r="M33" s="30"/>
      <c r="N33" s="8"/>
      <c r="O33" s="61"/>
    </row>
    <row r="34" spans="2:15" ht="14.25" customHeight="1">
      <c r="B34" s="28">
        <v>32</v>
      </c>
      <c r="C34" s="17"/>
      <c r="D34" s="17"/>
      <c r="E34" s="38"/>
      <c r="F34" s="11"/>
      <c r="G34" s="40"/>
      <c r="H34" s="44">
        <f t="shared" si="3"/>
        <v>0</v>
      </c>
      <c r="I34" s="44">
        <f t="shared" si="4"/>
        <v>0</v>
      </c>
      <c r="J34" s="29"/>
      <c r="K34" s="16"/>
      <c r="L34" s="15">
        <f t="shared" si="0"/>
        <v>0</v>
      </c>
      <c r="M34" s="30"/>
      <c r="N34" s="8"/>
      <c r="O34" s="77"/>
    </row>
    <row r="35" spans="2:15" ht="14.25" customHeight="1">
      <c r="B35" s="28">
        <v>33</v>
      </c>
      <c r="C35" s="17"/>
      <c r="D35" s="17"/>
      <c r="E35" s="38"/>
      <c r="F35" s="11"/>
      <c r="G35" s="40"/>
      <c r="H35" s="44">
        <f t="shared" si="3"/>
        <v>0</v>
      </c>
      <c r="I35" s="44">
        <f t="shared" si="4"/>
        <v>0</v>
      </c>
      <c r="J35" s="29"/>
      <c r="K35" s="16"/>
      <c r="L35" s="15">
        <f t="shared" si="0"/>
        <v>0</v>
      </c>
      <c r="M35" s="30"/>
      <c r="N35" s="8"/>
      <c r="O35" s="77"/>
    </row>
    <row r="36" spans="2:15" ht="14.25" customHeight="1">
      <c r="B36" s="28">
        <v>34</v>
      </c>
      <c r="C36" s="17"/>
      <c r="D36" s="17"/>
      <c r="E36" s="38"/>
      <c r="F36" s="11"/>
      <c r="G36" s="40"/>
      <c r="H36" s="44">
        <f t="shared" si="3"/>
        <v>0</v>
      </c>
      <c r="I36" s="44">
        <f t="shared" si="4"/>
        <v>0</v>
      </c>
      <c r="J36" s="29"/>
      <c r="K36" s="16"/>
      <c r="L36" s="15">
        <f t="shared" si="0"/>
        <v>0</v>
      </c>
      <c r="M36" s="30"/>
      <c r="N36" s="8"/>
      <c r="O36" s="77"/>
    </row>
    <row r="37" spans="2:15" ht="14.25" customHeight="1">
      <c r="B37" s="28">
        <v>35</v>
      </c>
      <c r="C37" s="17"/>
      <c r="D37" s="17"/>
      <c r="E37" s="38"/>
      <c r="F37" s="11"/>
      <c r="G37" s="40"/>
      <c r="H37" s="44">
        <f t="shared" si="3"/>
        <v>0</v>
      </c>
      <c r="I37" s="44">
        <f t="shared" si="4"/>
        <v>0</v>
      </c>
      <c r="J37" s="29"/>
      <c r="K37" s="16"/>
      <c r="L37" s="15">
        <f t="shared" si="0"/>
        <v>0</v>
      </c>
      <c r="M37" s="30"/>
      <c r="N37" s="8"/>
    </row>
    <row r="38" spans="2:15" ht="14.25" customHeight="1">
      <c r="B38" s="28">
        <v>36</v>
      </c>
      <c r="C38" s="10"/>
      <c r="D38" s="10"/>
      <c r="E38" s="11"/>
      <c r="F38" s="11"/>
      <c r="G38" s="40"/>
      <c r="H38" s="44">
        <f t="shared" si="3"/>
        <v>0</v>
      </c>
      <c r="I38" s="44">
        <f t="shared" si="4"/>
        <v>0</v>
      </c>
      <c r="J38" s="29"/>
      <c r="K38" s="16"/>
      <c r="L38" s="15">
        <f t="shared" si="0"/>
        <v>0</v>
      </c>
      <c r="M38" s="30"/>
      <c r="N38" s="8"/>
    </row>
    <row r="39" spans="2:15" ht="14.25" customHeight="1">
      <c r="B39" s="28">
        <v>37</v>
      </c>
      <c r="C39" s="10"/>
      <c r="D39" s="10"/>
      <c r="E39" s="11"/>
      <c r="F39" s="11"/>
      <c r="G39" s="40"/>
      <c r="H39" s="44">
        <f t="shared" si="3"/>
        <v>0</v>
      </c>
      <c r="I39" s="44">
        <f t="shared" si="4"/>
        <v>0</v>
      </c>
      <c r="J39" s="29"/>
      <c r="K39" s="16"/>
      <c r="L39" s="15">
        <f t="shared" si="0"/>
        <v>0</v>
      </c>
      <c r="M39" s="30"/>
      <c r="N39" s="8"/>
    </row>
    <row r="40" spans="2:15" ht="14.25" customHeight="1">
      <c r="B40" s="28">
        <v>38</v>
      </c>
      <c r="C40" s="10"/>
      <c r="D40" s="10"/>
      <c r="E40" s="11"/>
      <c r="F40" s="11"/>
      <c r="G40" s="40"/>
      <c r="H40" s="44">
        <f t="shared" si="3"/>
        <v>0</v>
      </c>
      <c r="I40" s="44">
        <f t="shared" si="4"/>
        <v>0</v>
      </c>
      <c r="J40" s="29"/>
      <c r="K40" s="16"/>
      <c r="L40" s="15">
        <f t="shared" si="0"/>
        <v>0</v>
      </c>
      <c r="M40" s="30"/>
      <c r="N40" s="8"/>
    </row>
    <row r="41" spans="2:15" ht="14.25" customHeight="1">
      <c r="B41" s="28">
        <v>39</v>
      </c>
      <c r="C41" s="10"/>
      <c r="D41" s="10"/>
      <c r="E41" s="11"/>
      <c r="F41" s="11"/>
      <c r="G41" s="40"/>
      <c r="H41" s="44">
        <f t="shared" si="3"/>
        <v>0</v>
      </c>
      <c r="I41" s="44">
        <f t="shared" si="4"/>
        <v>0</v>
      </c>
      <c r="J41" s="29"/>
      <c r="K41" s="16"/>
      <c r="L41" s="15">
        <f t="shared" si="0"/>
        <v>0</v>
      </c>
      <c r="M41" s="30"/>
      <c r="N41" s="8"/>
    </row>
    <row r="42" spans="2:15" ht="14.25" customHeight="1">
      <c r="B42" s="28">
        <v>40</v>
      </c>
      <c r="C42" s="10"/>
      <c r="D42" s="10"/>
      <c r="E42" s="11"/>
      <c r="F42" s="11"/>
      <c r="G42" s="40"/>
      <c r="H42" s="44">
        <f t="shared" si="3"/>
        <v>0</v>
      </c>
      <c r="I42" s="44">
        <f t="shared" si="4"/>
        <v>0</v>
      </c>
      <c r="J42" s="29"/>
      <c r="K42" s="16"/>
      <c r="L42" s="15">
        <f t="shared" si="0"/>
        <v>0</v>
      </c>
      <c r="M42" s="30"/>
      <c r="N42" s="8"/>
      <c r="O42" s="66" t="s">
        <v>9</v>
      </c>
    </row>
    <row r="43" spans="2:15" ht="27" customHeight="1">
      <c r="B43" s="31"/>
      <c r="C43" s="87" t="s">
        <v>10</v>
      </c>
      <c r="D43" s="87"/>
      <c r="E43" s="87"/>
      <c r="F43" s="87"/>
      <c r="G43" s="41"/>
      <c r="H43" s="45"/>
      <c r="I43" s="45"/>
      <c r="J43" s="32"/>
      <c r="K43" s="33">
        <f>SUM(K3:K42)</f>
        <v>0</v>
      </c>
      <c r="L43" s="34">
        <f>SUM(L3:L42)</f>
        <v>0</v>
      </c>
      <c r="M43" s="51">
        <f>K43+L43</f>
        <v>0</v>
      </c>
      <c r="N43" s="8"/>
      <c r="O43" s="66"/>
    </row>
    <row r="44" spans="2:15" ht="24" customHeight="1">
      <c r="B44" s="88" t="s">
        <v>17</v>
      </c>
      <c r="C44" s="88"/>
      <c r="D44" s="88"/>
      <c r="E44" s="88"/>
      <c r="F44" s="88"/>
      <c r="G44" s="88"/>
      <c r="H44" s="46"/>
      <c r="I44" s="46"/>
    </row>
    <row r="45" spans="2:15" ht="18" customHeight="1">
      <c r="B45" s="80" t="s">
        <v>11</v>
      </c>
      <c r="C45" s="89"/>
      <c r="D45" s="86"/>
      <c r="E45" s="53"/>
      <c r="F45" s="53"/>
      <c r="G45" s="54"/>
      <c r="H45" s="47"/>
      <c r="I45" s="47"/>
      <c r="K45" s="36" t="s">
        <v>20</v>
      </c>
      <c r="L45" s="37"/>
      <c r="M45" s="67"/>
      <c r="N45" s="68"/>
    </row>
    <row r="46" spans="2:15" ht="18" customHeight="1">
      <c r="B46" s="80" t="s">
        <v>12</v>
      </c>
      <c r="C46" s="80"/>
      <c r="D46" s="86"/>
      <c r="E46" s="53"/>
      <c r="F46" s="53"/>
      <c r="G46" s="54"/>
      <c r="H46" s="47"/>
      <c r="I46" s="47"/>
      <c r="K46" s="57" t="s">
        <v>24</v>
      </c>
      <c r="L46" s="57"/>
      <c r="M46" s="57"/>
      <c r="N46" s="57"/>
    </row>
    <row r="47" spans="2:15" ht="18" customHeight="1">
      <c r="B47" s="80" t="s">
        <v>13</v>
      </c>
      <c r="C47" s="80"/>
      <c r="D47" s="81"/>
      <c r="E47" s="82"/>
      <c r="F47" s="82"/>
      <c r="G47" s="83"/>
      <c r="H47" s="48"/>
      <c r="I47" s="48"/>
      <c r="J47" s="5"/>
      <c r="K47" s="57"/>
      <c r="L47" s="57"/>
      <c r="M47" s="57"/>
      <c r="N47" s="57"/>
    </row>
    <row r="48" spans="2:15" ht="73.5" customHeight="1">
      <c r="B48" s="80" t="s">
        <v>14</v>
      </c>
      <c r="C48" s="80"/>
      <c r="D48" s="81"/>
      <c r="E48" s="82"/>
      <c r="F48" s="82"/>
      <c r="G48" s="83"/>
      <c r="H48" s="48"/>
      <c r="I48" s="48"/>
      <c r="K48" s="57"/>
      <c r="L48" s="57"/>
      <c r="M48" s="57"/>
      <c r="N48" s="57"/>
    </row>
    <row r="49" spans="2:14" ht="18" customHeight="1">
      <c r="B49" s="80" t="s">
        <v>15</v>
      </c>
      <c r="C49" s="80"/>
      <c r="D49" s="81"/>
      <c r="E49" s="82"/>
      <c r="F49" s="82"/>
      <c r="G49" s="83"/>
      <c r="H49" s="48"/>
      <c r="I49" s="48"/>
      <c r="K49" s="57"/>
      <c r="L49" s="57"/>
      <c r="M49" s="57"/>
      <c r="N49" s="57"/>
    </row>
    <row r="50" spans="2:14" ht="14.25" customHeight="1">
      <c r="B50" s="80" t="s">
        <v>21</v>
      </c>
      <c r="C50" s="80"/>
      <c r="D50" s="52"/>
      <c r="E50" s="53"/>
      <c r="F50" s="53"/>
      <c r="G50" s="54"/>
      <c r="H50" s="47"/>
      <c r="I50" s="47"/>
      <c r="K50" s="57"/>
      <c r="L50" s="57"/>
      <c r="M50" s="57"/>
      <c r="N50" s="57"/>
    </row>
    <row r="51" spans="2:14" ht="14.25" customHeight="1">
      <c r="B51" s="13"/>
      <c r="K51" s="58" t="s">
        <v>38</v>
      </c>
      <c r="L51" s="58"/>
      <c r="M51" s="59"/>
      <c r="N51" s="59"/>
    </row>
    <row r="52" spans="2:14" ht="14.25" customHeight="1">
      <c r="B52" s="85" t="s">
        <v>22</v>
      </c>
      <c r="C52" s="85"/>
      <c r="D52" s="85"/>
      <c r="E52" s="85"/>
      <c r="F52" s="85"/>
      <c r="G52" s="85"/>
      <c r="H52" s="50"/>
      <c r="I52" s="50"/>
      <c r="K52" s="60"/>
      <c r="L52" s="60"/>
      <c r="M52" s="60"/>
      <c r="N52" s="60"/>
    </row>
    <row r="53" spans="2:14" ht="14.25" customHeight="1">
      <c r="B53" s="85"/>
      <c r="C53" s="85"/>
      <c r="D53" s="85"/>
      <c r="E53" s="85"/>
      <c r="F53" s="85"/>
      <c r="G53" s="85"/>
      <c r="H53" s="50"/>
      <c r="I53" s="50"/>
    </row>
    <row r="54" spans="2:14" ht="14.25" customHeight="1">
      <c r="D54" s="79"/>
      <c r="E54" s="79"/>
      <c r="F54" s="79"/>
      <c r="G54" s="79"/>
      <c r="H54" s="46"/>
      <c r="I54" s="46"/>
      <c r="K54" s="55"/>
      <c r="L54" s="55"/>
      <c r="M54" s="56"/>
      <c r="N54" s="56"/>
    </row>
    <row r="55" spans="2:14" ht="14.25" customHeight="1">
      <c r="K55" s="56"/>
      <c r="L55" s="56"/>
      <c r="M55" s="56"/>
      <c r="N55" s="56"/>
    </row>
  </sheetData>
  <autoFilter ref="A2:O2" xr:uid="{00000000-0001-0000-0000-000000000000}">
    <filterColumn colId="9" showButton="0"/>
    <filterColumn colId="10" showButton="0"/>
  </autoFilter>
  <mergeCells count="35">
    <mergeCell ref="B49:C49"/>
    <mergeCell ref="D49:G49"/>
    <mergeCell ref="B1:B2"/>
    <mergeCell ref="D47:G47"/>
    <mergeCell ref="B48:C48"/>
    <mergeCell ref="B47:C47"/>
    <mergeCell ref="D48:G48"/>
    <mergeCell ref="B46:C46"/>
    <mergeCell ref="D46:G46"/>
    <mergeCell ref="C43:F43"/>
    <mergeCell ref="B44:G44"/>
    <mergeCell ref="B45:C45"/>
    <mergeCell ref="D45:G45"/>
    <mergeCell ref="H1:I1"/>
    <mergeCell ref="C1:C2"/>
    <mergeCell ref="D1:F1"/>
    <mergeCell ref="G1:G2"/>
    <mergeCell ref="O1:O3"/>
    <mergeCell ref="M1:M2"/>
    <mergeCell ref="O5:O6"/>
    <mergeCell ref="O11:O12"/>
    <mergeCell ref="O42:O43"/>
    <mergeCell ref="M45:N45"/>
    <mergeCell ref="J1:L1"/>
    <mergeCell ref="O25:O27"/>
    <mergeCell ref="O28:O30"/>
    <mergeCell ref="O34:O36"/>
    <mergeCell ref="D50:G50"/>
    <mergeCell ref="K54:N55"/>
    <mergeCell ref="K46:N50"/>
    <mergeCell ref="K51:N52"/>
    <mergeCell ref="O31:O33"/>
    <mergeCell ref="D54:G54"/>
    <mergeCell ref="B52:G53"/>
    <mergeCell ref="B50:C50"/>
  </mergeCells>
  <phoneticPr fontId="32"/>
  <hyperlinks>
    <hyperlink ref="O42" location="ご注文シート!A2" display="→クリックで上へ移動" xr:uid="{00000000-0004-0000-0000-000003000000}"/>
    <hyperlink ref="K51:N52" r:id="rId1" display="http://miza-daikou.com/?page_id=467" xr:uid="{00000000-0004-0000-0000-000006000000}"/>
    <hyperlink ref="O11:O12" r:id="rId2" display="http://miza-daikou.com/?page_id=454" xr:uid="{00000000-0004-0000-0000-000007000000}"/>
    <hyperlink ref="O1" r:id="rId3" xr:uid="{544C11E2-54F7-4E97-B3F4-129E96C066A6}"/>
    <hyperlink ref="O1:O3" r:id="rId4" display="送信先" xr:uid="{456D095A-CB34-4358-84AA-07096A4D0092}"/>
    <hyperlink ref="O4" r:id="rId5" xr:uid="{A98F8219-7902-4618-AAA1-06D648E0CB96}"/>
    <hyperlink ref="O5" location="ご注文シート!C48" display="送付先入力へ" xr:uid="{9626CAF8-E5A8-4B62-A981-C6851F76C342}"/>
    <hyperlink ref="O5:O6" location="ご注文シート!C49" display="送付先入力へ" xr:uid="{C6FDC7DD-15DA-4FFD-9F81-086316777DEE}"/>
  </hyperlinks>
  <pageMargins left="0.69861111111111107" right="0.69861111111111107" top="0.75" bottom="0.75" header="0.3" footer="0.3"/>
  <pageSetup paperSize="9" scale="51" orientation="portrait" r:id="rId6"/>
  <headerFooter alignWithMargins="0"/>
  <drawing r:id="rId7"/>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ご注文シート</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MIZA</dc:creator>
  <cp:keywords/>
  <dc:description/>
  <cp:lastModifiedBy>谷口晃</cp:lastModifiedBy>
  <cp:revision/>
  <cp:lastPrinted>2023-11-15T03:19:00Z</cp:lastPrinted>
  <dcterms:created xsi:type="dcterms:W3CDTF">2013-04-09T09:21:56Z</dcterms:created>
  <dcterms:modified xsi:type="dcterms:W3CDTF">2025-01-09T01:09:17Z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